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Telefonia - revisado\"/>
    </mc:Choice>
  </mc:AlternateContent>
  <bookViews>
    <workbookView xWindow="0" yWindow="0" windowWidth="28800" windowHeight="12330" tabRatio="500"/>
  </bookViews>
  <sheets>
    <sheet name="Plan5" sheetId="1" r:id="rId1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1" i="1" l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35" i="1"/>
  <c r="H34" i="1"/>
  <c r="H28" i="1"/>
  <c r="H27" i="1"/>
  <c r="H26" i="1"/>
  <c r="H25" i="1"/>
  <c r="H19" i="1"/>
  <c r="H18" i="1"/>
  <c r="H13" i="1"/>
  <c r="H14" i="1"/>
  <c r="H15" i="1"/>
  <c r="H16" i="1"/>
  <c r="H17" i="1"/>
  <c r="H12" i="1"/>
  <c r="H11" i="1"/>
  <c r="H52" i="1" l="1"/>
  <c r="H29" i="1"/>
  <c r="H20" i="1"/>
  <c r="H55" i="1" l="1"/>
</calcChain>
</file>

<file path=xl/sharedStrings.xml><?xml version="1.0" encoding="utf-8"?>
<sst xmlns="http://schemas.openxmlformats.org/spreadsheetml/2006/main" count="126" uniqueCount="79">
  <si>
    <t>SERVIÇO PÚBLICO FEDERAL</t>
  </si>
  <si>
    <t>Universidade Federal da Bahia</t>
  </si>
  <si>
    <t>Serviço Telefônico Fixo Comutado - STFC</t>
  </si>
  <si>
    <t>PLANILHA DE CUSTO E FORMAÇÃO DE PREÇOS</t>
  </si>
  <si>
    <t>GRUPO 1 – STFC – Modalidade Local Tronco Digital – Campi Salvador, Vitória da Conquista e Camaçari</t>
  </si>
  <si>
    <t>ITEM</t>
  </si>
  <si>
    <t>DESCRIÇÃO</t>
  </si>
  <si>
    <t>Quantidade estimada (anual)</t>
  </si>
  <si>
    <t>Valor unitário</t>
  </si>
  <si>
    <t>Total Anual</t>
  </si>
  <si>
    <t>Tráfego Local - Ligações Fixo-Fixo (min/mês)</t>
  </si>
  <si>
    <t>Tráfego Local - Ligações Fixo-Móvel VC1 (min/mês)</t>
  </si>
  <si>
    <t>Assinatura mensal de entroncamento digital ISDN ou E1 - Salvador</t>
  </si>
  <si>
    <t>Assinatura mensal de entroncamento digital ISDN ou E1 - Vitória da Conquista</t>
  </si>
  <si>
    <t>Assinatura mensal de entroncamento digital ISDN ou E1 - Camaçari</t>
  </si>
  <si>
    <t>Assinatura mensal de Ramais DDR módulos de 50 - Salvador</t>
  </si>
  <si>
    <t>Assinatura mensal de Ramais DDR módulos de 50 - Vitória da Conquista</t>
  </si>
  <si>
    <t>Assinatura mensal de Ramais DDR módulos de 50 - Camaçari</t>
  </si>
  <si>
    <t>Instalação e ativação de entrocamentos digitais ISDN ou E1</t>
  </si>
  <si>
    <t>TOTAL</t>
  </si>
  <si>
    <t>GRUPO 2 – STFC – Modalidade Local – Linha Direta – Campi Salvador, Santo Amaro, São Gonçalo dos Campos, Vitória da Conquista e Camaçari</t>
  </si>
  <si>
    <t>Instalação e ativação de linhas diretas</t>
  </si>
  <si>
    <t xml:space="preserve">GRUPO 3 – STFC – Modalidade Longa Distância LDN e LDI para chamadas originadas de terminais do STFC local </t>
  </si>
  <si>
    <t>Tráfego LDN - D1 (min/mês)</t>
  </si>
  <si>
    <t>Tráfego LDN - D2 (min/mês)</t>
  </si>
  <si>
    <t>Tráfego LDN - D3 (min/mês)</t>
  </si>
  <si>
    <t>Tráfego LDN - D4 (min/mês)</t>
  </si>
  <si>
    <t>Tráfego LDN (fixo-móvel-VC2) (min/mês)</t>
  </si>
  <si>
    <t>Tráfego LDN (fixo-móvel-VC3) (min/mês)</t>
  </si>
  <si>
    <t>Tráfego LDI - América do Norte - Fixo-Fixo (min/mês)</t>
  </si>
  <si>
    <t>Tráfego LDI - América do Norte - Fixo-Móvel (min/mês)</t>
  </si>
  <si>
    <t>Tráfego LDI - América do Sul - Fixo-Fixo (min/mês)</t>
  </si>
  <si>
    <t>Tráfego LDI - América do Sul - Fixo-Móvel (min/mês)</t>
  </si>
  <si>
    <t>Tráfego LDI - Europa - Fixo-Fixo (min/mês)</t>
  </si>
  <si>
    <t>Tráfego LDI - Europa - Fixo-Móvel (min/mês)</t>
  </si>
  <si>
    <t>Tráfego LDI - África - Fixo-Fixo (min/mês)</t>
  </si>
  <si>
    <t>Tráfego LDI - África - Fixo-Móvel (min/mês)</t>
  </si>
  <si>
    <t>Tráfego LDI - Ásia - Fixo-Fixo (min/mês)</t>
  </si>
  <si>
    <t>Tráfego LDI - Ásia - Fixo-Móvel (min/mês)</t>
  </si>
  <si>
    <t>Tráfego LDI - Demais Países - Fixo-Fixo (min/mês)</t>
  </si>
  <si>
    <t>Tráfego LDI - Demais Países - Fixo-Móvel (min/mês)</t>
  </si>
  <si>
    <t>Valor Global</t>
  </si>
  <si>
    <t>CATSER / SIPAC</t>
  </si>
  <si>
    <t xml:space="preserve">Assinatura mensal de linha direta </t>
  </si>
  <si>
    <t>26115  3958000000001</t>
  </si>
  <si>
    <t>26123  3958000000002</t>
  </si>
  <si>
    <t>27731  3958000000003</t>
  </si>
  <si>
    <t>27731  3958000000004</t>
  </si>
  <si>
    <t>27731  3958000000005</t>
  </si>
  <si>
    <t>26093  3958000000006</t>
  </si>
  <si>
    <t>26093  3958000000007</t>
  </si>
  <si>
    <t>26093  3958000000008</t>
  </si>
  <si>
    <t>26085  3958000000009</t>
  </si>
  <si>
    <t>26115  3958000000010</t>
  </si>
  <si>
    <t>26123  3958000000011</t>
  </si>
  <si>
    <t>26182  3958000000012</t>
  </si>
  <si>
    <t>26085 3958000000013</t>
  </si>
  <si>
    <t>26131 3958000000014</t>
  </si>
  <si>
    <t>26131 3958000000015</t>
  </si>
  <si>
    <t>26131 3958000000016</t>
  </si>
  <si>
    <t>26131  3958000000017</t>
  </si>
  <si>
    <t>26140  3958000000018</t>
  </si>
  <si>
    <t>26140  3958000000019</t>
  </si>
  <si>
    <t xml:space="preserve">26158  3958000000020 </t>
  </si>
  <si>
    <t>27634  3958000000021</t>
  </si>
  <si>
    <t>26158  3958000000022</t>
  </si>
  <si>
    <t>27634  3958000000023</t>
  </si>
  <si>
    <t>26158 3958000000024</t>
  </si>
  <si>
    <t>27634  3958000000025</t>
  </si>
  <si>
    <t>26158  3958000000026</t>
  </si>
  <si>
    <t>27634 3958000000027</t>
  </si>
  <si>
    <t>26158  3958000000028</t>
  </si>
  <si>
    <t>27634  3958000000029</t>
  </si>
  <si>
    <t>26158  3958000000030</t>
  </si>
  <si>
    <t>27634  3958000000031</t>
  </si>
  <si>
    <t>Minuto</t>
  </si>
  <si>
    <t>Unidade de medida</t>
  </si>
  <si>
    <t>Unidade</t>
  </si>
  <si>
    <t>ANEXO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</si>
</sst>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\-??_);_(@_)"/>
    <numFmt numFmtId="165" formatCode="_(* #,##0_);_(* \(#,##0\);_(* \-??_);_(@_)"/>
  </numFmts>
  <fonts count="8" x14ac:knownFonts="1">
    <font>
      <sz val="10"/>
      <name val="Arial"/>
      <charset val="1"/>
    </font>
    <font>
      <sz val="10"/>
      <name val="Arial"/>
      <family val="2"/>
      <charset val="1"/>
    </font>
    <font>
      <sz val="14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b/>
      <sz val="12"/>
      <name val="Calibri"/>
      <family val="2"/>
    </font>
    <font>
      <b/>
      <sz val="22"/>
      <name val="Calibri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dotted">
        <color rgb="FF00000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>
      <alignment horizontal="left" vertical="center"/>
    </xf>
    <xf numFmtId="164" fontId="1" fillId="0" borderId="0" applyBorder="0" applyProtection="0">
      <alignment horizontal="left" vertical="center"/>
    </xf>
  </cellStyleXfs>
  <cellXfs count="94">
    <xf numFmtId="0" fontId="0" fillId="0" borderId="0" xfId="0">
      <alignment horizontal="left" vertical="center"/>
    </xf>
    <xf numFmtId="164" fontId="0" fillId="0" borderId="0" xfId="1" applyFont="1" applyBorder="1" applyAlignment="1" applyProtection="1">
      <alignment horizontal="left" vertical="center"/>
    </xf>
    <xf numFmtId="0" fontId="0" fillId="0" borderId="0" xfId="0" applyAlignment="1"/>
    <xf numFmtId="164" fontId="0" fillId="0" borderId="0" xfId="1" applyFont="1" applyBorder="1" applyAlignment="1" applyProtection="1"/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horizontal="left" vertical="center"/>
    </xf>
    <xf numFmtId="0" fontId="0" fillId="0" borderId="2" xfId="0" applyBorder="1">
      <alignment horizontal="left" vertical="center"/>
    </xf>
    <xf numFmtId="0" fontId="0" fillId="0" borderId="0" xfId="0" applyAlignment="1">
      <alignment horizontal="center" vertical="center"/>
    </xf>
    <xf numFmtId="164" fontId="0" fillId="0" borderId="0" xfId="1" applyFont="1" applyBorder="1" applyAlignment="1" applyProtection="1">
      <alignment horizontal="center" vertical="center"/>
    </xf>
    <xf numFmtId="164" fontId="3" fillId="0" borderId="0" xfId="1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" fillId="0" borderId="11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/>
    </xf>
    <xf numFmtId="165" fontId="1" fillId="0" borderId="12" xfId="1" applyNumberFormat="1" applyFont="1" applyBorder="1" applyAlignment="1" applyProtection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5" fontId="1" fillId="0" borderId="0" xfId="1" applyNumberFormat="1" applyFont="1" applyBorder="1" applyAlignment="1" applyProtection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vertical="center"/>
    </xf>
    <xf numFmtId="4" fontId="1" fillId="0" borderId="12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>
      <alignment horizontal="left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164" fontId="3" fillId="0" borderId="0" xfId="1" applyFont="1" applyBorder="1" applyAlignment="1" applyProtection="1">
      <alignment horizontal="left" vertical="center"/>
    </xf>
    <xf numFmtId="0" fontId="1" fillId="0" borderId="0" xfId="0" applyFo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165" fontId="1" fillId="0" borderId="4" xfId="1" applyNumberFormat="1" applyFont="1" applyBorder="1" applyAlignment="1" applyProtection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165" fontId="1" fillId="0" borderId="8" xfId="1" applyNumberFormat="1" applyFont="1" applyBorder="1" applyAlignment="1" applyProtection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165" fontId="1" fillId="0" borderId="17" xfId="1" applyNumberFormat="1" applyFont="1" applyBorder="1" applyAlignment="1" applyProtection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4" fontId="3" fillId="0" borderId="17" xfId="0" applyNumberFormat="1" applyFont="1" applyBorder="1" applyAlignment="1">
      <alignment horizontal="right" vertical="center"/>
    </xf>
    <xf numFmtId="4" fontId="3" fillId="0" borderId="22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165" fontId="3" fillId="0" borderId="17" xfId="1" applyNumberFormat="1" applyFont="1" applyBorder="1" applyAlignment="1" applyProtection="1">
      <alignment horizontal="right" vertical="center"/>
    </xf>
    <xf numFmtId="0" fontId="4" fillId="2" borderId="4" xfId="0" applyFont="1" applyFill="1" applyBorder="1" applyAlignment="1">
      <alignment horizontal="center" vertical="center" wrapText="1"/>
    </xf>
    <xf numFmtId="165" fontId="1" fillId="0" borderId="4" xfId="1" applyNumberFormat="1" applyBorder="1">
      <alignment horizontal="left" vertical="center"/>
    </xf>
    <xf numFmtId="165" fontId="1" fillId="0" borderId="12" xfId="1" applyNumberFormat="1" applyBorder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165" fontId="1" fillId="0" borderId="4" xfId="1" applyNumberFormat="1" applyFont="1" applyBorder="1" applyAlignment="1" applyProtection="1">
      <alignment horizontal="center" vertical="center"/>
    </xf>
    <xf numFmtId="165" fontId="1" fillId="0" borderId="12" xfId="1" applyNumberFormat="1" applyFont="1" applyBorder="1" applyAlignment="1" applyProtection="1">
      <alignment horizontal="center" vertical="center"/>
    </xf>
    <xf numFmtId="165" fontId="1" fillId="0" borderId="8" xfId="1" applyNumberFormat="1" applyFont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165" fontId="1" fillId="0" borderId="8" xfId="1" applyNumberFormat="1" applyBorder="1" applyAlignment="1">
      <alignment horizontal="center" vertical="center"/>
    </xf>
    <xf numFmtId="165" fontId="1" fillId="0" borderId="8" xfId="1" applyNumberFormat="1" applyBorder="1">
      <alignment horizontal="left" vertical="center"/>
    </xf>
    <xf numFmtId="0" fontId="5" fillId="0" borderId="25" xfId="0" applyFont="1" applyBorder="1" applyAlignment="1">
      <alignment horizontal="center" wrapText="1"/>
    </xf>
    <xf numFmtId="0" fontId="5" fillId="0" borderId="26" xfId="0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0" borderId="26" xfId="0" applyFont="1" applyBorder="1" applyAlignment="1">
      <alignment horizontal="center" wrapText="1"/>
    </xf>
    <xf numFmtId="0" fontId="6" fillId="0" borderId="27" xfId="0" applyFont="1" applyBorder="1" applyAlignment="1">
      <alignment horizontal="center" wrapText="1"/>
    </xf>
    <xf numFmtId="0" fontId="4" fillId="0" borderId="28" xfId="0" applyFont="1" applyBorder="1" applyAlignment="1">
      <alignment horizontal="left" wrapText="1"/>
    </xf>
    <xf numFmtId="0" fontId="4" fillId="0" borderId="29" xfId="0" applyFont="1" applyBorder="1" applyAlignment="1">
      <alignment horizontal="left" wrapText="1"/>
    </xf>
    <xf numFmtId="0" fontId="4" fillId="0" borderId="2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4C7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4"/>
  <sheetViews>
    <sheetView tabSelected="1" zoomScale="120" zoomScaleNormal="120" workbookViewId="0">
      <selection activeCell="D6" sqref="D6"/>
    </sheetView>
  </sheetViews>
  <sheetFormatPr defaultColWidth="8.7109375" defaultRowHeight="12.75" x14ac:dyDescent="0.2"/>
  <cols>
    <col min="2" max="2" width="6.42578125" customWidth="1"/>
    <col min="3" max="3" width="16.140625" customWidth="1"/>
    <col min="4" max="4" width="66.85546875" customWidth="1"/>
    <col min="5" max="5" width="12.5703125" customWidth="1"/>
    <col min="6" max="6" width="12.140625" customWidth="1"/>
    <col min="7" max="7" width="10.5703125" customWidth="1"/>
    <col min="8" max="8" width="13.85546875" customWidth="1"/>
    <col min="9" max="9" width="12.7109375" style="1" customWidth="1"/>
  </cols>
  <sheetData>
    <row r="1" spans="2:11" s="2" customFormat="1" ht="16.5" thickBot="1" x14ac:dyDescent="0.3">
      <c r="B1" s="81" t="s">
        <v>0</v>
      </c>
      <c r="C1" s="82"/>
      <c r="D1" s="82"/>
      <c r="E1" s="82"/>
      <c r="F1" s="82"/>
      <c r="G1" s="82"/>
      <c r="H1" s="83"/>
      <c r="I1" s="3"/>
    </row>
    <row r="2" spans="2:11" s="2" customFormat="1" ht="29.25" thickBot="1" x14ac:dyDescent="0.5">
      <c r="B2" s="84" t="s">
        <v>1</v>
      </c>
      <c r="C2" s="85"/>
      <c r="D2" s="85"/>
      <c r="E2" s="85"/>
      <c r="F2" s="85"/>
      <c r="G2" s="85"/>
      <c r="H2" s="86"/>
      <c r="I2" s="3"/>
    </row>
    <row r="3" spans="2:11" s="2" customFormat="1" ht="16.5" thickBot="1" x14ac:dyDescent="0.3">
      <c r="B3" s="81" t="s">
        <v>2</v>
      </c>
      <c r="C3" s="82"/>
      <c r="D3" s="82"/>
      <c r="E3" s="82"/>
      <c r="F3" s="82"/>
      <c r="G3" s="82"/>
      <c r="H3" s="83"/>
      <c r="I3" s="3"/>
    </row>
    <row r="4" spans="2:11" s="2" customFormat="1" ht="13.5" thickBot="1" x14ac:dyDescent="0.25">
      <c r="B4" s="87"/>
      <c r="C4" s="88"/>
      <c r="D4" s="88"/>
      <c r="E4" s="88"/>
      <c r="F4" s="88"/>
      <c r="G4" s="88"/>
      <c r="H4" s="88"/>
      <c r="I4" s="3"/>
    </row>
    <row r="5" spans="2:11" s="2" customFormat="1" ht="18.75" thickBot="1" x14ac:dyDescent="0.25">
      <c r="B5" s="89"/>
      <c r="C5" s="90"/>
      <c r="D5" s="91" t="s">
        <v>78</v>
      </c>
      <c r="E5" s="92"/>
      <c r="F5" s="92"/>
      <c r="G5" s="93"/>
      <c r="H5" s="90"/>
      <c r="I5" s="3"/>
    </row>
    <row r="6" spans="2:11" s="2" customFormat="1" ht="24.75" customHeight="1" thickBot="1" x14ac:dyDescent="0.25">
      <c r="B6" s="89"/>
      <c r="C6" s="90"/>
      <c r="D6" s="90"/>
      <c r="E6" s="90"/>
      <c r="F6" s="90"/>
      <c r="G6" s="88"/>
      <c r="H6" s="88"/>
      <c r="I6" s="3"/>
    </row>
    <row r="7" spans="2:11" s="2" customFormat="1" ht="18.75" thickBot="1" x14ac:dyDescent="0.25">
      <c r="B7" s="89"/>
      <c r="C7" s="90"/>
      <c r="D7" s="91" t="s">
        <v>3</v>
      </c>
      <c r="E7" s="92"/>
      <c r="F7" s="92"/>
      <c r="G7" s="93"/>
      <c r="H7" s="90"/>
      <c r="I7" s="3"/>
    </row>
    <row r="8" spans="2:11" ht="18" x14ac:dyDescent="0.2">
      <c r="B8" s="5"/>
      <c r="C8" s="5"/>
      <c r="D8" s="4"/>
      <c r="E8" s="4"/>
      <c r="F8" s="4"/>
      <c r="G8" s="4"/>
      <c r="H8" s="6"/>
    </row>
    <row r="9" spans="2:11" s="7" customFormat="1" ht="13.5" thickBot="1" x14ac:dyDescent="0.25">
      <c r="B9" s="54" t="s">
        <v>4</v>
      </c>
      <c r="C9" s="55"/>
      <c r="D9" s="55"/>
      <c r="E9" s="55"/>
      <c r="F9" s="55"/>
      <c r="G9" s="55"/>
      <c r="H9" s="56"/>
      <c r="I9" s="8"/>
    </row>
    <row r="10" spans="2:11" ht="39" thickBot="1" x14ac:dyDescent="0.25">
      <c r="B10" s="63" t="s">
        <v>5</v>
      </c>
      <c r="C10" s="45" t="s">
        <v>42</v>
      </c>
      <c r="D10" s="65" t="s">
        <v>6</v>
      </c>
      <c r="E10" s="45" t="s">
        <v>76</v>
      </c>
      <c r="F10" s="45" t="s">
        <v>7</v>
      </c>
      <c r="G10" s="45" t="s">
        <v>8</v>
      </c>
      <c r="H10" s="46" t="s">
        <v>9</v>
      </c>
      <c r="I10" s="9"/>
      <c r="J10" s="10"/>
      <c r="K10" s="10"/>
    </row>
    <row r="11" spans="2:11" ht="25.5" x14ac:dyDescent="0.2">
      <c r="B11" s="64">
        <v>1</v>
      </c>
      <c r="C11" s="69" t="s">
        <v>48</v>
      </c>
      <c r="D11" s="34" t="s">
        <v>14</v>
      </c>
      <c r="E11" s="75" t="s">
        <v>77</v>
      </c>
      <c r="F11" s="35">
        <v>12</v>
      </c>
      <c r="G11" s="36"/>
      <c r="H11" s="37">
        <f>G11*F11</f>
        <v>0</v>
      </c>
      <c r="I11" s="9"/>
      <c r="J11" s="10"/>
      <c r="K11" s="10"/>
    </row>
    <row r="12" spans="2:11" ht="25.5" x14ac:dyDescent="0.2">
      <c r="B12" s="59">
        <v>2</v>
      </c>
      <c r="C12" s="60" t="s">
        <v>46</v>
      </c>
      <c r="D12" s="12" t="s">
        <v>12</v>
      </c>
      <c r="E12" s="76" t="s">
        <v>77</v>
      </c>
      <c r="F12" s="13">
        <v>156</v>
      </c>
      <c r="G12" s="20"/>
      <c r="H12" s="11">
        <f>G12*F12</f>
        <v>0</v>
      </c>
      <c r="I12" s="9"/>
      <c r="J12" s="10"/>
      <c r="K12" s="10"/>
    </row>
    <row r="13" spans="2:11" ht="25.5" x14ac:dyDescent="0.2">
      <c r="B13" s="59">
        <v>3</v>
      </c>
      <c r="C13" s="60" t="s">
        <v>47</v>
      </c>
      <c r="D13" s="12" t="s">
        <v>13</v>
      </c>
      <c r="E13" s="76" t="s">
        <v>77</v>
      </c>
      <c r="F13" s="13">
        <v>12</v>
      </c>
      <c r="G13" s="20"/>
      <c r="H13" s="11">
        <f t="shared" ref="H13:H17" si="0">G13*F13</f>
        <v>0</v>
      </c>
      <c r="I13" s="9"/>
      <c r="J13" s="10"/>
      <c r="K13" s="10"/>
    </row>
    <row r="14" spans="2:11" ht="25.5" x14ac:dyDescent="0.2">
      <c r="B14" s="59">
        <v>5</v>
      </c>
      <c r="C14" s="60" t="s">
        <v>51</v>
      </c>
      <c r="D14" s="12" t="s">
        <v>17</v>
      </c>
      <c r="E14" s="76" t="s">
        <v>77</v>
      </c>
      <c r="F14" s="13">
        <v>36</v>
      </c>
      <c r="G14" s="20"/>
      <c r="H14" s="11">
        <f t="shared" si="0"/>
        <v>0</v>
      </c>
      <c r="I14" s="9"/>
      <c r="J14" s="10"/>
      <c r="K14" s="10"/>
    </row>
    <row r="15" spans="2:11" ht="25.5" x14ac:dyDescent="0.2">
      <c r="B15" s="59">
        <v>6</v>
      </c>
      <c r="C15" s="60" t="s">
        <v>49</v>
      </c>
      <c r="D15" s="12" t="s">
        <v>15</v>
      </c>
      <c r="E15" s="76" t="s">
        <v>77</v>
      </c>
      <c r="F15" s="13">
        <v>1044</v>
      </c>
      <c r="G15" s="20"/>
      <c r="H15" s="11">
        <f t="shared" si="0"/>
        <v>0</v>
      </c>
      <c r="I15" s="9"/>
      <c r="J15" s="10"/>
      <c r="K15" s="10"/>
    </row>
    <row r="16" spans="2:11" ht="25.5" x14ac:dyDescent="0.2">
      <c r="B16" s="59">
        <v>7</v>
      </c>
      <c r="C16" s="60" t="s">
        <v>50</v>
      </c>
      <c r="D16" s="12" t="s">
        <v>16</v>
      </c>
      <c r="E16" s="76" t="s">
        <v>77</v>
      </c>
      <c r="F16" s="13">
        <v>36</v>
      </c>
      <c r="G16" s="20"/>
      <c r="H16" s="11">
        <f t="shared" si="0"/>
        <v>0</v>
      </c>
      <c r="I16" s="9"/>
      <c r="J16" s="10"/>
      <c r="K16" s="10"/>
    </row>
    <row r="17" spans="2:11" ht="25.5" x14ac:dyDescent="0.2">
      <c r="B17" s="59">
        <v>8</v>
      </c>
      <c r="C17" s="60" t="s">
        <v>52</v>
      </c>
      <c r="D17" s="24" t="s">
        <v>18</v>
      </c>
      <c r="E17" s="76" t="s">
        <v>77</v>
      </c>
      <c r="F17" s="13">
        <v>15</v>
      </c>
      <c r="G17" s="20"/>
      <c r="H17" s="11">
        <f t="shared" si="0"/>
        <v>0</v>
      </c>
      <c r="I17" s="9"/>
      <c r="J17" s="10"/>
      <c r="K17" s="10"/>
    </row>
    <row r="18" spans="2:11" ht="25.5" x14ac:dyDescent="0.2">
      <c r="B18" s="59">
        <v>28</v>
      </c>
      <c r="C18" s="60" t="s">
        <v>44</v>
      </c>
      <c r="D18" s="12" t="s">
        <v>10</v>
      </c>
      <c r="E18" s="76" t="s">
        <v>75</v>
      </c>
      <c r="F18" s="13">
        <v>1200000</v>
      </c>
      <c r="G18" s="20"/>
      <c r="H18" s="11">
        <f>G18*F18</f>
        <v>0</v>
      </c>
      <c r="I18" s="9"/>
      <c r="J18" s="10"/>
      <c r="K18" s="10"/>
    </row>
    <row r="19" spans="2:11" ht="26.25" thickBot="1" x14ac:dyDescent="0.25">
      <c r="B19" s="61">
        <v>30</v>
      </c>
      <c r="C19" s="62" t="s">
        <v>45</v>
      </c>
      <c r="D19" s="41" t="s">
        <v>11</v>
      </c>
      <c r="E19" s="77" t="s">
        <v>75</v>
      </c>
      <c r="F19" s="38">
        <v>360000</v>
      </c>
      <c r="G19" s="39"/>
      <c r="H19" s="40">
        <f>G19*F19</f>
        <v>0</v>
      </c>
      <c r="I19" s="9"/>
      <c r="J19" s="10"/>
      <c r="K19" s="10"/>
    </row>
    <row r="20" spans="2:11" ht="13.5" thickBot="1" x14ac:dyDescent="0.25">
      <c r="B20" s="57"/>
      <c r="C20" s="58"/>
      <c r="D20" s="49"/>
      <c r="E20" s="42"/>
      <c r="F20" s="42"/>
      <c r="G20" s="50" t="s">
        <v>19</v>
      </c>
      <c r="H20" s="51">
        <f>SUM(H11:H19)</f>
        <v>0</v>
      </c>
      <c r="I20" s="9"/>
      <c r="J20" s="10"/>
      <c r="K20" s="10"/>
    </row>
    <row r="21" spans="2:11" x14ac:dyDescent="0.2">
      <c r="B21" s="15"/>
      <c r="C21" s="43"/>
      <c r="D21" s="16"/>
      <c r="E21" s="17"/>
      <c r="F21" s="17"/>
      <c r="G21" s="18"/>
      <c r="H21" s="18"/>
    </row>
    <row r="22" spans="2:11" x14ac:dyDescent="0.2">
      <c r="B22" s="15"/>
      <c r="C22" s="43"/>
      <c r="D22" s="16"/>
      <c r="E22" s="17"/>
      <c r="F22" s="17"/>
      <c r="G22" s="18"/>
      <c r="H22" s="18"/>
    </row>
    <row r="23" spans="2:11" ht="13.5" thickBot="1" x14ac:dyDescent="0.25">
      <c r="B23" s="53" t="s">
        <v>20</v>
      </c>
      <c r="C23" s="53"/>
      <c r="D23" s="53"/>
      <c r="E23" s="53"/>
      <c r="F23" s="53"/>
      <c r="G23" s="53"/>
      <c r="H23" s="53"/>
    </row>
    <row r="24" spans="2:11" ht="39" thickBot="1" x14ac:dyDescent="0.25">
      <c r="B24" s="63" t="s">
        <v>5</v>
      </c>
      <c r="C24" s="45" t="s">
        <v>42</v>
      </c>
      <c r="D24" s="47" t="s">
        <v>6</v>
      </c>
      <c r="E24" s="45" t="s">
        <v>76</v>
      </c>
      <c r="F24" s="45" t="s">
        <v>7</v>
      </c>
      <c r="G24" s="45" t="s">
        <v>8</v>
      </c>
      <c r="H24" s="46" t="s">
        <v>9</v>
      </c>
    </row>
    <row r="25" spans="2:11" ht="25.5" x14ac:dyDescent="0.2">
      <c r="B25" s="64">
        <v>4</v>
      </c>
      <c r="C25" s="69" t="s">
        <v>55</v>
      </c>
      <c r="D25" s="73" t="s">
        <v>43</v>
      </c>
      <c r="E25" s="75" t="s">
        <v>77</v>
      </c>
      <c r="F25" s="35">
        <v>120</v>
      </c>
      <c r="G25" s="36"/>
      <c r="H25" s="37">
        <f>G25*F25</f>
        <v>0</v>
      </c>
    </row>
    <row r="26" spans="2:11" ht="25.5" x14ac:dyDescent="0.2">
      <c r="B26" s="59">
        <v>9</v>
      </c>
      <c r="C26" s="60" t="s">
        <v>56</v>
      </c>
      <c r="D26" s="19" t="s">
        <v>21</v>
      </c>
      <c r="E26" s="76" t="s">
        <v>77</v>
      </c>
      <c r="F26" s="13">
        <v>10</v>
      </c>
      <c r="G26" s="20"/>
      <c r="H26" s="11">
        <f>G26*F26</f>
        <v>0</v>
      </c>
    </row>
    <row r="27" spans="2:11" ht="25.5" x14ac:dyDescent="0.2">
      <c r="B27" s="59">
        <v>29</v>
      </c>
      <c r="C27" s="60" t="s">
        <v>53</v>
      </c>
      <c r="D27" s="19" t="s">
        <v>10</v>
      </c>
      <c r="E27" s="76" t="s">
        <v>75</v>
      </c>
      <c r="F27" s="13">
        <v>12000</v>
      </c>
      <c r="G27" s="20"/>
      <c r="H27" s="11">
        <f>G27*F27</f>
        <v>0</v>
      </c>
    </row>
    <row r="28" spans="2:11" ht="26.25" thickBot="1" x14ac:dyDescent="0.25">
      <c r="B28" s="61">
        <v>31</v>
      </c>
      <c r="C28" s="62" t="s">
        <v>54</v>
      </c>
      <c r="D28" s="74" t="s">
        <v>11</v>
      </c>
      <c r="E28" s="77" t="s">
        <v>75</v>
      </c>
      <c r="F28" s="38">
        <v>24000</v>
      </c>
      <c r="G28" s="39"/>
      <c r="H28" s="40">
        <f>G28*F28</f>
        <v>0</v>
      </c>
    </row>
    <row r="29" spans="2:11" ht="13.5" thickBot="1" x14ac:dyDescent="0.25">
      <c r="B29" s="44"/>
      <c r="C29" s="48"/>
      <c r="D29" s="49"/>
      <c r="E29" s="42"/>
      <c r="F29" s="42"/>
      <c r="G29" s="50" t="s">
        <v>19</v>
      </c>
      <c r="H29" s="51">
        <f>SUM(H25:H28)</f>
        <v>0</v>
      </c>
    </row>
    <row r="30" spans="2:11" x14ac:dyDescent="0.2">
      <c r="B30" s="21"/>
      <c r="C30" s="43"/>
      <c r="D30" s="22"/>
      <c r="E30" s="21"/>
      <c r="F30" s="21"/>
      <c r="G30" s="21"/>
      <c r="H30" s="23"/>
    </row>
    <row r="31" spans="2:11" x14ac:dyDescent="0.2">
      <c r="B31" s="21"/>
      <c r="C31" s="43"/>
      <c r="D31" s="22"/>
      <c r="E31" s="21"/>
      <c r="F31" s="21"/>
      <c r="G31" s="21"/>
      <c r="H31" s="23"/>
    </row>
    <row r="32" spans="2:11" ht="13.5" thickBot="1" x14ac:dyDescent="0.25">
      <c r="B32" s="53" t="s">
        <v>22</v>
      </c>
      <c r="C32" s="53"/>
      <c r="D32" s="53"/>
      <c r="E32" s="53"/>
      <c r="F32" s="53"/>
      <c r="G32" s="53"/>
      <c r="H32" s="53"/>
    </row>
    <row r="33" spans="2:8" ht="39" thickBot="1" x14ac:dyDescent="0.25">
      <c r="B33" s="63" t="s">
        <v>5</v>
      </c>
      <c r="C33" s="45" t="s">
        <v>42</v>
      </c>
      <c r="D33" s="65" t="s">
        <v>6</v>
      </c>
      <c r="E33" s="45" t="s">
        <v>76</v>
      </c>
      <c r="F33" s="45" t="s">
        <v>7</v>
      </c>
      <c r="G33" s="45" t="s">
        <v>8</v>
      </c>
      <c r="H33" s="46" t="s">
        <v>9</v>
      </c>
    </row>
    <row r="34" spans="2:8" ht="25.5" x14ac:dyDescent="0.2">
      <c r="B34" s="64">
        <v>10</v>
      </c>
      <c r="C34" s="69" t="s">
        <v>69</v>
      </c>
      <c r="D34" s="34" t="s">
        <v>35</v>
      </c>
      <c r="E34" s="78" t="s">
        <v>75</v>
      </c>
      <c r="F34" s="70">
        <v>1200</v>
      </c>
      <c r="G34" s="36"/>
      <c r="H34" s="37">
        <f>G34*F34</f>
        <v>0</v>
      </c>
    </row>
    <row r="35" spans="2:8" ht="25.5" x14ac:dyDescent="0.2">
      <c r="B35" s="59">
        <v>11</v>
      </c>
      <c r="C35" s="60" t="s">
        <v>70</v>
      </c>
      <c r="D35" s="12" t="s">
        <v>36</v>
      </c>
      <c r="E35" s="72" t="s">
        <v>75</v>
      </c>
      <c r="F35" s="71">
        <v>600</v>
      </c>
      <c r="G35" s="20"/>
      <c r="H35" s="11">
        <f>G35*F35</f>
        <v>0</v>
      </c>
    </row>
    <row r="36" spans="2:8" ht="25.5" x14ac:dyDescent="0.2">
      <c r="B36" s="59">
        <v>12</v>
      </c>
      <c r="C36" s="60" t="s">
        <v>63</v>
      </c>
      <c r="D36" s="12" t="s">
        <v>29</v>
      </c>
      <c r="E36" s="72" t="s">
        <v>75</v>
      </c>
      <c r="F36" s="71">
        <v>1200</v>
      </c>
      <c r="G36" s="20"/>
      <c r="H36" s="11">
        <f t="shared" ref="H36:H50" si="1">G36*F36</f>
        <v>0</v>
      </c>
    </row>
    <row r="37" spans="2:8" ht="25.5" x14ac:dyDescent="0.2">
      <c r="B37" s="59">
        <v>13</v>
      </c>
      <c r="C37" s="60" t="s">
        <v>64</v>
      </c>
      <c r="D37" s="12" t="s">
        <v>30</v>
      </c>
      <c r="E37" s="72" t="s">
        <v>75</v>
      </c>
      <c r="F37" s="71">
        <v>600</v>
      </c>
      <c r="G37" s="20"/>
      <c r="H37" s="11">
        <f t="shared" si="1"/>
        <v>0</v>
      </c>
    </row>
    <row r="38" spans="2:8" ht="25.5" x14ac:dyDescent="0.2">
      <c r="B38" s="59">
        <v>14</v>
      </c>
      <c r="C38" s="60" t="s">
        <v>65</v>
      </c>
      <c r="D38" s="12" t="s">
        <v>31</v>
      </c>
      <c r="E38" s="72" t="s">
        <v>75</v>
      </c>
      <c r="F38" s="71">
        <v>1200</v>
      </c>
      <c r="G38" s="20"/>
      <c r="H38" s="11">
        <f t="shared" si="1"/>
        <v>0</v>
      </c>
    </row>
    <row r="39" spans="2:8" ht="25.5" x14ac:dyDescent="0.2">
      <c r="B39" s="59">
        <v>15</v>
      </c>
      <c r="C39" s="60" t="s">
        <v>66</v>
      </c>
      <c r="D39" s="12" t="s">
        <v>32</v>
      </c>
      <c r="E39" s="72" t="s">
        <v>75</v>
      </c>
      <c r="F39" s="71">
        <v>600</v>
      </c>
      <c r="G39" s="20"/>
      <c r="H39" s="11">
        <f t="shared" si="1"/>
        <v>0</v>
      </c>
    </row>
    <row r="40" spans="2:8" ht="25.5" x14ac:dyDescent="0.2">
      <c r="B40" s="59">
        <v>16</v>
      </c>
      <c r="C40" s="60" t="s">
        <v>71</v>
      </c>
      <c r="D40" s="12" t="s">
        <v>37</v>
      </c>
      <c r="E40" s="72" t="s">
        <v>75</v>
      </c>
      <c r="F40" s="71">
        <v>1200</v>
      </c>
      <c r="G40" s="20"/>
      <c r="H40" s="11">
        <f t="shared" si="1"/>
        <v>0</v>
      </c>
    </row>
    <row r="41" spans="2:8" ht="25.5" x14ac:dyDescent="0.2">
      <c r="B41" s="59">
        <v>17</v>
      </c>
      <c r="C41" s="60" t="s">
        <v>72</v>
      </c>
      <c r="D41" s="12" t="s">
        <v>38</v>
      </c>
      <c r="E41" s="72" t="s">
        <v>75</v>
      </c>
      <c r="F41" s="71">
        <v>600</v>
      </c>
      <c r="G41" s="20"/>
      <c r="H41" s="11">
        <f t="shared" si="1"/>
        <v>0</v>
      </c>
    </row>
    <row r="42" spans="2:8" ht="25.5" x14ac:dyDescent="0.2">
      <c r="B42" s="59">
        <v>18</v>
      </c>
      <c r="C42" s="60" t="s">
        <v>73</v>
      </c>
      <c r="D42" s="12" t="s">
        <v>39</v>
      </c>
      <c r="E42" s="72" t="s">
        <v>75</v>
      </c>
      <c r="F42" s="71">
        <v>1200</v>
      </c>
      <c r="G42" s="20"/>
      <c r="H42" s="11">
        <f t="shared" si="1"/>
        <v>0</v>
      </c>
    </row>
    <row r="43" spans="2:8" ht="25.5" x14ac:dyDescent="0.2">
      <c r="B43" s="59">
        <v>19</v>
      </c>
      <c r="C43" s="60" t="s">
        <v>74</v>
      </c>
      <c r="D43" s="12" t="s">
        <v>40</v>
      </c>
      <c r="E43" s="72" t="s">
        <v>75</v>
      </c>
      <c r="F43" s="71">
        <v>600</v>
      </c>
      <c r="G43" s="20"/>
      <c r="H43" s="11">
        <f t="shared" si="1"/>
        <v>0</v>
      </c>
    </row>
    <row r="44" spans="2:8" ht="25.5" x14ac:dyDescent="0.2">
      <c r="B44" s="59">
        <v>20</v>
      </c>
      <c r="C44" s="60" t="s">
        <v>67</v>
      </c>
      <c r="D44" s="12" t="s">
        <v>33</v>
      </c>
      <c r="E44" s="72" t="s">
        <v>75</v>
      </c>
      <c r="F44" s="71">
        <v>1200</v>
      </c>
      <c r="G44" s="20"/>
      <c r="H44" s="11">
        <f t="shared" si="1"/>
        <v>0</v>
      </c>
    </row>
    <row r="45" spans="2:8" ht="25.5" x14ac:dyDescent="0.2">
      <c r="B45" s="59">
        <v>21</v>
      </c>
      <c r="C45" s="60" t="s">
        <v>68</v>
      </c>
      <c r="D45" s="12" t="s">
        <v>34</v>
      </c>
      <c r="E45" s="72" t="s">
        <v>75</v>
      </c>
      <c r="F45" s="71">
        <v>600</v>
      </c>
      <c r="G45" s="20"/>
      <c r="H45" s="11">
        <f t="shared" si="1"/>
        <v>0</v>
      </c>
    </row>
    <row r="46" spans="2:8" ht="25.5" x14ac:dyDescent="0.2">
      <c r="B46" s="59">
        <v>22</v>
      </c>
      <c r="C46" s="60" t="s">
        <v>61</v>
      </c>
      <c r="D46" s="24" t="s">
        <v>27</v>
      </c>
      <c r="E46" s="72" t="s">
        <v>75</v>
      </c>
      <c r="F46" s="71">
        <v>42000</v>
      </c>
      <c r="G46" s="20"/>
      <c r="H46" s="11">
        <f t="shared" si="1"/>
        <v>0</v>
      </c>
    </row>
    <row r="47" spans="2:8" ht="25.5" x14ac:dyDescent="0.2">
      <c r="B47" s="59">
        <v>23</v>
      </c>
      <c r="C47" s="60" t="s">
        <v>62</v>
      </c>
      <c r="D47" s="24" t="s">
        <v>28</v>
      </c>
      <c r="E47" s="72" t="s">
        <v>75</v>
      </c>
      <c r="F47" s="71">
        <v>24000</v>
      </c>
      <c r="G47" s="20"/>
      <c r="H47" s="11">
        <f t="shared" si="1"/>
        <v>0</v>
      </c>
    </row>
    <row r="48" spans="2:8" ht="25.5" x14ac:dyDescent="0.2">
      <c r="B48" s="59">
        <v>24</v>
      </c>
      <c r="C48" s="60" t="s">
        <v>57</v>
      </c>
      <c r="D48" s="12" t="s">
        <v>23</v>
      </c>
      <c r="E48" s="72" t="s">
        <v>75</v>
      </c>
      <c r="F48" s="71">
        <v>6000</v>
      </c>
      <c r="G48" s="20"/>
      <c r="H48" s="11">
        <f t="shared" si="1"/>
        <v>0</v>
      </c>
    </row>
    <row r="49" spans="2:8" ht="25.5" x14ac:dyDescent="0.2">
      <c r="B49" s="59">
        <v>25</v>
      </c>
      <c r="C49" s="60" t="s">
        <v>58</v>
      </c>
      <c r="D49" s="12" t="s">
        <v>24</v>
      </c>
      <c r="E49" s="72" t="s">
        <v>75</v>
      </c>
      <c r="F49" s="71">
        <v>24000</v>
      </c>
      <c r="G49" s="20"/>
      <c r="H49" s="11">
        <f t="shared" si="1"/>
        <v>0</v>
      </c>
    </row>
    <row r="50" spans="2:8" ht="25.5" x14ac:dyDescent="0.2">
      <c r="B50" s="59">
        <v>26</v>
      </c>
      <c r="C50" s="60" t="s">
        <v>59</v>
      </c>
      <c r="D50" s="12" t="s">
        <v>25</v>
      </c>
      <c r="E50" s="72" t="s">
        <v>75</v>
      </c>
      <c r="F50" s="71">
        <v>24000</v>
      </c>
      <c r="G50" s="20"/>
      <c r="H50" s="11">
        <f t="shared" si="1"/>
        <v>0</v>
      </c>
    </row>
    <row r="51" spans="2:8" ht="26.25" thickBot="1" x14ac:dyDescent="0.25">
      <c r="B51" s="61">
        <v>27</v>
      </c>
      <c r="C51" s="62" t="s">
        <v>60</v>
      </c>
      <c r="D51" s="41" t="s">
        <v>26</v>
      </c>
      <c r="E51" s="79" t="s">
        <v>75</v>
      </c>
      <c r="F51" s="80">
        <v>120000</v>
      </c>
      <c r="G51" s="39"/>
      <c r="H51" s="40">
        <f>G51*F51</f>
        <v>0</v>
      </c>
    </row>
    <row r="52" spans="2:8" ht="13.5" thickBot="1" x14ac:dyDescent="0.25">
      <c r="B52" s="44"/>
      <c r="C52" s="66"/>
      <c r="D52" s="67"/>
      <c r="E52" s="68"/>
      <c r="F52" s="68"/>
      <c r="G52" s="50" t="s">
        <v>19</v>
      </c>
      <c r="H52" s="51">
        <f>SUM(H34:H51)</f>
        <v>0</v>
      </c>
    </row>
    <row r="54" spans="2:8" ht="13.5" thickBot="1" x14ac:dyDescent="0.25">
      <c r="B54" s="25"/>
      <c r="C54" s="25"/>
      <c r="D54" s="26"/>
      <c r="E54" s="26"/>
      <c r="F54" s="26"/>
      <c r="G54" s="25"/>
      <c r="H54" s="25"/>
    </row>
    <row r="55" spans="2:8" ht="13.5" thickBot="1" x14ac:dyDescent="0.25">
      <c r="B55" s="28"/>
      <c r="C55" s="29"/>
      <c r="D55" s="29" t="s">
        <v>41</v>
      </c>
      <c r="E55" s="52"/>
      <c r="F55" s="52"/>
      <c r="G55" s="52"/>
      <c r="H55" s="14">
        <f>H20+H29+H52</f>
        <v>0</v>
      </c>
    </row>
    <row r="60" spans="2:8" x14ac:dyDescent="0.2">
      <c r="D60" s="31"/>
    </row>
    <row r="61" spans="2:8" x14ac:dyDescent="0.2">
      <c r="D61" s="32"/>
    </row>
    <row r="62" spans="2:8" x14ac:dyDescent="0.2">
      <c r="D62" s="33"/>
    </row>
    <row r="94" spans="2:9" s="27" customFormat="1" x14ac:dyDescent="0.2">
      <c r="B94"/>
      <c r="C94"/>
      <c r="D94"/>
      <c r="E94"/>
      <c r="F94"/>
      <c r="G94"/>
      <c r="H94"/>
      <c r="I94" s="30"/>
    </row>
  </sheetData>
  <mergeCells count="9">
    <mergeCell ref="E55:G55"/>
    <mergeCell ref="B9:H9"/>
    <mergeCell ref="B23:H23"/>
    <mergeCell ref="B32:H32"/>
    <mergeCell ref="B1:H1"/>
    <mergeCell ref="B2:H2"/>
    <mergeCell ref="B3:H3"/>
    <mergeCell ref="D5:G5"/>
    <mergeCell ref="D7:G7"/>
  </mergeCells>
  <pageMargins left="0.23622047244094491" right="0.23622047244094491" top="0.74803149606299213" bottom="0.74803149606299213" header="0.31496062992125984" footer="0.31496062992125984"/>
  <pageSetup paperSize="9" scale="80" firstPageNumber="0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1712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Plan5</vt:lpstr>
    </vt:vector>
  </TitlesOfParts>
  <Company>UFBA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placidio</dc:creator>
  <dc:description/>
  <cp:lastModifiedBy>Daniel Andrade Caribe</cp:lastModifiedBy>
  <cp:revision>7</cp:revision>
  <cp:lastPrinted>2022-05-09T13:50:10Z</cp:lastPrinted>
  <dcterms:created xsi:type="dcterms:W3CDTF">2010-12-29T20:31:08Z</dcterms:created>
  <dcterms:modified xsi:type="dcterms:W3CDTF">2022-05-16T17:04:42Z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UFBA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